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ykM\Desktop\Zamówienia Publiczne\2020\4. Kompleksowa dostawa energii elektrycznej wraz z usługą dystrybucji\IGM.271.4.2020_kompl_dost_energii\2_SIWZ z załącznikami\bip\"/>
    </mc:Choice>
  </mc:AlternateContent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Arkusz1!$A$1:$E$119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0" i="1" l="1"/>
  <c r="C99" i="1"/>
  <c r="E99" i="1" s="1"/>
  <c r="C98" i="1"/>
  <c r="E98" i="1" s="1"/>
  <c r="C97" i="1"/>
  <c r="E97" i="1" s="1"/>
  <c r="C96" i="1"/>
  <c r="E96" i="1" s="1"/>
  <c r="C95" i="1"/>
  <c r="E95" i="1" s="1"/>
  <c r="C94" i="1"/>
  <c r="E94" i="1" s="1"/>
  <c r="E92" i="1"/>
  <c r="C91" i="1"/>
  <c r="E91" i="1" s="1"/>
  <c r="E82" i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E74" i="1"/>
  <c r="C73" i="1"/>
  <c r="E73" i="1" s="1"/>
  <c r="E64" i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E56" i="1"/>
  <c r="C55" i="1"/>
  <c r="E55" i="1" s="1"/>
  <c r="E37" i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E29" i="1"/>
  <c r="C28" i="1"/>
  <c r="E28" i="1" s="1"/>
  <c r="E17" i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E9" i="1"/>
  <c r="C8" i="1"/>
  <c r="E8" i="1" s="1"/>
  <c r="E101" i="1" l="1"/>
  <c r="E102" i="1" s="1"/>
  <c r="E83" i="1"/>
  <c r="E84" i="1" s="1"/>
  <c r="E65" i="1"/>
  <c r="E66" i="1" s="1"/>
  <c r="E38" i="1"/>
  <c r="E39" i="1" s="1"/>
  <c r="E18" i="1"/>
  <c r="E19" i="1" s="1"/>
</calcChain>
</file>

<file path=xl/sharedStrings.xml><?xml version="1.0" encoding="utf-8"?>
<sst xmlns="http://schemas.openxmlformats.org/spreadsheetml/2006/main" count="117" uniqueCount="42">
  <si>
    <t xml:space="preserve">Obiekty rozliczane w grupie taryfowej C21  </t>
  </si>
  <si>
    <t>moc umowna:</t>
  </si>
  <si>
    <t>oznaczenie składnika cenowego</t>
  </si>
  <si>
    <t>ilość kWh/rok</t>
  </si>
  <si>
    <t>wartość jednostkowa netto</t>
  </si>
  <si>
    <t>wartość netto</t>
  </si>
  <si>
    <t>OPŁATA ZA ENERGIĘ ELEKTRYCZNĄ - GRUPA TARYFOWA C21</t>
  </si>
  <si>
    <t>cena za energię - całodobowa (zł/kWh)</t>
  </si>
  <si>
    <t>OPŁATA ZA ŚWIADCZONE USŁUGI DYSTRYBUCJI - GRUPA TARYFOWA C21</t>
  </si>
  <si>
    <t>składnik stały stawki sieciowej (moc umowna x mc)</t>
  </si>
  <si>
    <t>opłata abonamentowa (mc-ce)</t>
  </si>
  <si>
    <t>opłata OZE</t>
  </si>
  <si>
    <t xml:space="preserve">Obiekty rozliczane w grupie taryfowej C11  </t>
  </si>
  <si>
    <t>OPŁATA ZA ENERGIĘ ELEKTRYCZNĄ - GRUPA TARYFOWA C11</t>
  </si>
  <si>
    <t>OPŁATA ZA ŚWIADCZONE USŁUGI DYSTRYBUCJI - GRUPA TARYFOWA C11</t>
  </si>
  <si>
    <t xml:space="preserve">Obiekty rozliczane w grupie taryfowej C12a </t>
  </si>
  <si>
    <t>OPŁATA ZA ENERGIĘ ELEKTRYCZNĄ - GRUPA TARYFOWA C12a</t>
  </si>
  <si>
    <t>OPŁATA ZA ŚWIADCZONE USŁUGI DYSTRYBUCJI - GRUPA TARYFOWA C12a</t>
  </si>
  <si>
    <t>OPŁATA ZA ŚWIADCZONE USŁUGI DYSTRYBUCJI - GRUPA TARYFOWA C12b</t>
  </si>
  <si>
    <t>Obiekty rozliczane w grupie taryfowej G11</t>
  </si>
  <si>
    <t>OPŁATA ZA ENERGIĘ ELEKTRYCZNĄ - GRUPA TARYFOWA G11</t>
  </si>
  <si>
    <t>OPŁATA ZA ŚWIADCZONE USŁUGI DYSTRYBUCJI - GRUPA TARYFOWA G11</t>
  </si>
  <si>
    <t>Formularz cenowy</t>
  </si>
  <si>
    <t xml:space="preserve">wartość oferty wraz z podatkiem VAT (suma zamówienia podstawowego oraz zamówienia opcjonalnego): …………………………………………………..………… PLN </t>
  </si>
  <si>
    <t>Powyższa oferta została przygotowana na podstawie aktualnie obowiązujących cen energii elektrycznych wynikających ze stawek opłat za usługi dystrybucji wynikających z „Taryfy dla usług dystrybucji energii elektrycznej” ENEA Operator Sp. z o.o. Wykonawca zastrzega sobie prawo do zmiany w/w cen i stawek opłat w przypadku zmiany „Taryfy dla usług dystrybucji energii elektrycznej” ENEA Operator Sp. z o.o. Zapłata za energię elektryczną będzie dokonywana w oparciu o ceny i stawki opłat ustalone zgodnie z postanowieniami umowy.</t>
  </si>
  <si>
    <t>................................., dnia .....................</t>
  </si>
  <si>
    <t>…..….…………………….………………………………</t>
  </si>
  <si>
    <t>(podpis/podpisy wykonawcy lub osób upoważnionych)</t>
  </si>
  <si>
    <t>składnik opłaty przejściowej</t>
  </si>
  <si>
    <t>składnik opłaty jakościowej</t>
  </si>
  <si>
    <t>składnik opłaty zmiennej sieciowej</t>
  </si>
  <si>
    <t>opłata kogeneracyjna</t>
  </si>
  <si>
    <t>RAZEM zamówienie podstawowe</t>
  </si>
  <si>
    <t>RAZEM z prawem opcji (10%)</t>
  </si>
  <si>
    <t>moc umowna</t>
  </si>
  <si>
    <t>zużycie</t>
  </si>
  <si>
    <t>Załącznik nr 2 do SIWZ</t>
  </si>
  <si>
    <t>IGM.271.4.2020</t>
  </si>
  <si>
    <t>stawka opłaty za obsługę handlową (mc x ilość punktów)</t>
  </si>
  <si>
    <t>lp.</t>
  </si>
  <si>
    <t xml:space="preserve">Obiekty rozliczane w grupie taryfowej C12b  </t>
  </si>
  <si>
    <t>OPŁATA ZA ENERGIĘ ELEKTRYCZNĄ - GRUPA TARYFOWA C12b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</si>
</sst>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&quot; zł&quot;"/>
    <numFmt numFmtId="166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3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5" fontId="3" fillId="3" borderId="1" xfId="0" applyNumberFormat="1" applyFont="1" applyFill="1" applyBorder="1"/>
    <xf numFmtId="165" fontId="0" fillId="3" borderId="1" xfId="0" applyNumberFormat="1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164" fontId="0" fillId="5" borderId="0" xfId="0" applyNumberFormat="1" applyFill="1"/>
    <xf numFmtId="0" fontId="0" fillId="5" borderId="1" xfId="0" applyFill="1" applyBorder="1" applyAlignment="1">
      <alignment horizontal="right"/>
    </xf>
    <xf numFmtId="164" fontId="0" fillId="5" borderId="1" xfId="0" applyNumberFormat="1" applyFill="1" applyBorder="1"/>
    <xf numFmtId="166" fontId="0" fillId="5" borderId="1" xfId="0" applyNumberFormat="1" applyFill="1" applyBorder="1"/>
    <xf numFmtId="0" fontId="0" fillId="5" borderId="1" xfId="0" applyFill="1" applyBorder="1"/>
    <xf numFmtId="0" fontId="0" fillId="4" borderId="0" xfId="0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4" borderId="6" xfId="0" applyFont="1" applyFill="1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5" borderId="6" xfId="0" applyFont="1" applyFill="1" applyBorder="1"/>
    <xf numFmtId="0" fontId="3" fillId="4" borderId="6" xfId="0" applyFont="1" applyFill="1" applyBorder="1"/>
    <xf numFmtId="0" fontId="0" fillId="0" borderId="6" xfId="0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4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tabSelected="1" topLeftCell="A97" zoomScaleNormal="100" workbookViewId="0">
      <selection activeCell="C31" sqref="C31"/>
    </sheetView>
  </sheetViews>
  <sheetFormatPr defaultRowHeight="15" x14ac:dyDescent="0.25"/>
  <cols>
    <col min="1" max="1" width="3.7109375" customWidth="1"/>
    <col min="2" max="2" width="51.85546875" bestFit="1" customWidth="1"/>
    <col min="3" max="3" width="13.5703125" bestFit="1" customWidth="1"/>
    <col min="4" max="4" width="12.85546875" bestFit="1" customWidth="1"/>
    <col min="5" max="5" width="13.5703125" customWidth="1"/>
  </cols>
  <sheetData>
    <row r="1" spans="1:5" ht="21" customHeight="1" thickBot="1" x14ac:dyDescent="0.3">
      <c r="A1" s="12"/>
      <c r="B1" s="13" t="s">
        <v>37</v>
      </c>
      <c r="C1" s="37" t="s">
        <v>36</v>
      </c>
      <c r="D1" s="37"/>
      <c r="E1" s="37"/>
    </row>
    <row r="2" spans="1:5" ht="14.45" customHeight="1" thickBot="1" x14ac:dyDescent="0.3">
      <c r="A2" s="23" t="s">
        <v>22</v>
      </c>
      <c r="B2" s="24"/>
      <c r="C2" s="24"/>
      <c r="D2" s="24"/>
      <c r="E2" s="25"/>
    </row>
    <row r="3" spans="1:5" ht="15.75" thickBot="1" x14ac:dyDescent="0.3">
      <c r="D3" s="15" t="s">
        <v>34</v>
      </c>
      <c r="E3" s="16" t="s">
        <v>35</v>
      </c>
    </row>
    <row r="4" spans="1:5" ht="15.75" thickBot="1" x14ac:dyDescent="0.3">
      <c r="B4" s="14" t="s">
        <v>0</v>
      </c>
      <c r="C4" s="5"/>
      <c r="D4" s="20">
        <v>208</v>
      </c>
      <c r="E4" s="17">
        <v>202850</v>
      </c>
    </row>
    <row r="6" spans="1:5" ht="45" x14ac:dyDescent="0.25">
      <c r="A6" s="6" t="s">
        <v>39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x14ac:dyDescent="0.25">
      <c r="A7" s="31" t="s">
        <v>6</v>
      </c>
      <c r="B7" s="31"/>
      <c r="C7" s="31"/>
      <c r="D7" s="31"/>
      <c r="E7" s="31"/>
    </row>
    <row r="8" spans="1:5" x14ac:dyDescent="0.25">
      <c r="A8" s="1">
        <v>1</v>
      </c>
      <c r="B8" s="1" t="s">
        <v>7</v>
      </c>
      <c r="C8">
        <f>SUM(E4)</f>
        <v>202850</v>
      </c>
      <c r="D8" s="7">
        <v>0</v>
      </c>
      <c r="E8" s="2">
        <f>(C8*D8)</f>
        <v>0</v>
      </c>
    </row>
    <row r="9" spans="1:5" x14ac:dyDescent="0.25">
      <c r="A9" s="1">
        <v>2</v>
      </c>
      <c r="B9" s="1" t="s">
        <v>38</v>
      </c>
      <c r="C9" s="8">
        <v>0</v>
      </c>
      <c r="D9" s="8">
        <v>0</v>
      </c>
      <c r="E9" s="2">
        <f>(C9*D9)</f>
        <v>0</v>
      </c>
    </row>
    <row r="10" spans="1:5" x14ac:dyDescent="0.25">
      <c r="A10" s="31" t="s">
        <v>8</v>
      </c>
      <c r="B10" s="31"/>
      <c r="C10" s="31"/>
      <c r="D10" s="31"/>
      <c r="E10" s="31"/>
    </row>
    <row r="11" spans="1:5" x14ac:dyDescent="0.25">
      <c r="A11" s="1">
        <v>1</v>
      </c>
      <c r="B11" s="1" t="s">
        <v>9</v>
      </c>
      <c r="C11" s="1">
        <f>(D4*12)</f>
        <v>2496</v>
      </c>
      <c r="D11" s="9">
        <v>0</v>
      </c>
      <c r="E11" s="2">
        <f>SUM(C11*D11)</f>
        <v>0</v>
      </c>
    </row>
    <row r="12" spans="1:5" x14ac:dyDescent="0.25">
      <c r="A12" s="1">
        <v>2</v>
      </c>
      <c r="B12" s="1" t="s">
        <v>28</v>
      </c>
      <c r="C12" s="1">
        <f>(D4*12)</f>
        <v>2496</v>
      </c>
      <c r="D12" s="9">
        <v>0</v>
      </c>
      <c r="E12" s="2">
        <f t="shared" ref="E12:E17" si="0">SUM(C12*D12)</f>
        <v>0</v>
      </c>
    </row>
    <row r="13" spans="1:5" x14ac:dyDescent="0.25">
      <c r="A13" s="1">
        <v>3</v>
      </c>
      <c r="B13" s="1" t="s">
        <v>29</v>
      </c>
      <c r="C13" s="1">
        <f>SUM(E4)</f>
        <v>202850</v>
      </c>
      <c r="D13" s="9">
        <v>0</v>
      </c>
      <c r="E13" s="2">
        <f t="shared" si="0"/>
        <v>0</v>
      </c>
    </row>
    <row r="14" spans="1:5" x14ac:dyDescent="0.25">
      <c r="A14" s="1">
        <v>4</v>
      </c>
      <c r="B14" s="1" t="s">
        <v>30</v>
      </c>
      <c r="C14" s="1">
        <f>SUM(E4)</f>
        <v>202850</v>
      </c>
      <c r="D14" s="9">
        <v>0</v>
      </c>
      <c r="E14" s="2">
        <f t="shared" si="0"/>
        <v>0</v>
      </c>
    </row>
    <row r="15" spans="1:5" x14ac:dyDescent="0.25">
      <c r="A15" s="1">
        <v>5</v>
      </c>
      <c r="B15" s="1" t="s">
        <v>11</v>
      </c>
      <c r="C15" s="1">
        <f>SUM(E4)</f>
        <v>202850</v>
      </c>
      <c r="D15" s="9">
        <v>0</v>
      </c>
      <c r="E15" s="2">
        <f t="shared" si="0"/>
        <v>0</v>
      </c>
    </row>
    <row r="16" spans="1:5" x14ac:dyDescent="0.25">
      <c r="A16" s="1">
        <v>6</v>
      </c>
      <c r="B16" s="1" t="s">
        <v>31</v>
      </c>
      <c r="C16" s="1">
        <f>SUM(E4)</f>
        <v>202850</v>
      </c>
      <c r="D16" s="10">
        <v>0</v>
      </c>
      <c r="E16" s="2">
        <f t="shared" si="0"/>
        <v>0</v>
      </c>
    </row>
    <row r="17" spans="1:5" x14ac:dyDescent="0.25">
      <c r="A17" s="1">
        <v>7</v>
      </c>
      <c r="B17" s="1" t="s">
        <v>10</v>
      </c>
      <c r="C17" s="1">
        <v>12</v>
      </c>
      <c r="D17" s="9">
        <v>0</v>
      </c>
      <c r="E17" s="2">
        <f t="shared" si="0"/>
        <v>0</v>
      </c>
    </row>
    <row r="18" spans="1:5" x14ac:dyDescent="0.25">
      <c r="A18" s="22" t="s">
        <v>32</v>
      </c>
      <c r="B18" s="22"/>
      <c r="C18" s="22"/>
      <c r="D18" s="22"/>
      <c r="E18" s="2">
        <f>SUM(E8,E9,E11:E17)</f>
        <v>0</v>
      </c>
    </row>
    <row r="19" spans="1:5" x14ac:dyDescent="0.25">
      <c r="A19" s="32" t="s">
        <v>33</v>
      </c>
      <c r="B19" s="32"/>
      <c r="C19" s="32"/>
      <c r="D19" s="32"/>
      <c r="E19" s="3">
        <f>(0.1*E18)+E18</f>
        <v>0</v>
      </c>
    </row>
    <row r="22" spans="1:5" ht="15.75" thickBot="1" x14ac:dyDescent="0.3"/>
    <row r="23" spans="1:5" ht="15.75" thickBot="1" x14ac:dyDescent="0.3">
      <c r="D23" s="15" t="s">
        <v>34</v>
      </c>
      <c r="E23" s="16" t="s">
        <v>35</v>
      </c>
    </row>
    <row r="24" spans="1:5" ht="15.75" thickBot="1" x14ac:dyDescent="0.3">
      <c r="B24" s="18" t="s">
        <v>12</v>
      </c>
      <c r="C24" s="19" t="s">
        <v>1</v>
      </c>
      <c r="D24" s="21">
        <v>463</v>
      </c>
      <c r="E24" s="17">
        <v>455922</v>
      </c>
    </row>
    <row r="26" spans="1:5" ht="45" x14ac:dyDescent="0.25">
      <c r="A26" s="6" t="s">
        <v>39</v>
      </c>
      <c r="B26" s="6" t="s">
        <v>2</v>
      </c>
      <c r="C26" s="6" t="s">
        <v>3</v>
      </c>
      <c r="D26" s="6" t="s">
        <v>4</v>
      </c>
      <c r="E26" s="6" t="s">
        <v>5</v>
      </c>
    </row>
    <row r="27" spans="1:5" x14ac:dyDescent="0.25">
      <c r="A27" s="31" t="s">
        <v>13</v>
      </c>
      <c r="B27" s="31"/>
      <c r="C27" s="31"/>
      <c r="D27" s="31"/>
      <c r="E27" s="31"/>
    </row>
    <row r="28" spans="1:5" x14ac:dyDescent="0.25">
      <c r="A28" s="1">
        <v>1</v>
      </c>
      <c r="B28" s="1" t="s">
        <v>7</v>
      </c>
      <c r="C28" s="1">
        <f>SUM(E24)</f>
        <v>455922</v>
      </c>
      <c r="D28" s="9">
        <v>0</v>
      </c>
      <c r="E28" s="2">
        <f>(C28*D28)</f>
        <v>0</v>
      </c>
    </row>
    <row r="29" spans="1:5" x14ac:dyDescent="0.25">
      <c r="A29" s="1">
        <v>2</v>
      </c>
      <c r="B29" s="1" t="s">
        <v>38</v>
      </c>
      <c r="C29" s="11">
        <v>0</v>
      </c>
      <c r="D29" s="11">
        <v>0</v>
      </c>
      <c r="E29" s="2">
        <f>(C29*D29)</f>
        <v>0</v>
      </c>
    </row>
    <row r="30" spans="1:5" x14ac:dyDescent="0.25">
      <c r="A30" s="31" t="s">
        <v>14</v>
      </c>
      <c r="B30" s="31"/>
      <c r="C30" s="31"/>
      <c r="D30" s="31"/>
      <c r="E30" s="31"/>
    </row>
    <row r="31" spans="1:5" x14ac:dyDescent="0.25">
      <c r="A31" s="1">
        <v>1</v>
      </c>
      <c r="B31" s="1" t="s">
        <v>9</v>
      </c>
      <c r="C31" s="1">
        <f>(12*D24)</f>
        <v>5556</v>
      </c>
      <c r="D31" s="9">
        <v>0</v>
      </c>
      <c r="E31" s="2">
        <f>SUM(C31*D31)</f>
        <v>0</v>
      </c>
    </row>
    <row r="32" spans="1:5" x14ac:dyDescent="0.25">
      <c r="A32" s="1">
        <v>2</v>
      </c>
      <c r="B32" s="1" t="s">
        <v>28</v>
      </c>
      <c r="C32" s="1">
        <f>(12*D24)</f>
        <v>5556</v>
      </c>
      <c r="D32" s="9">
        <v>0</v>
      </c>
      <c r="E32" s="2">
        <f t="shared" ref="E32:E37" si="1">SUM(C32*D32)</f>
        <v>0</v>
      </c>
    </row>
    <row r="33" spans="1:5" x14ac:dyDescent="0.25">
      <c r="A33" s="1">
        <v>3</v>
      </c>
      <c r="B33" s="1" t="s">
        <v>29</v>
      </c>
      <c r="C33" s="1">
        <f>SUM(E24)</f>
        <v>455922</v>
      </c>
      <c r="D33" s="9">
        <v>0</v>
      </c>
      <c r="E33" s="2">
        <f t="shared" si="1"/>
        <v>0</v>
      </c>
    </row>
    <row r="34" spans="1:5" x14ac:dyDescent="0.25">
      <c r="A34" s="1">
        <v>4</v>
      </c>
      <c r="B34" s="1" t="s">
        <v>30</v>
      </c>
      <c r="C34" s="1">
        <f>SUM(E24)</f>
        <v>455922</v>
      </c>
      <c r="D34" s="9">
        <v>0</v>
      </c>
      <c r="E34" s="2">
        <f t="shared" si="1"/>
        <v>0</v>
      </c>
    </row>
    <row r="35" spans="1:5" x14ac:dyDescent="0.25">
      <c r="A35" s="1">
        <v>5</v>
      </c>
      <c r="B35" s="1" t="s">
        <v>11</v>
      </c>
      <c r="C35" s="1">
        <f>SUM(E24)</f>
        <v>455922</v>
      </c>
      <c r="D35" s="9">
        <v>0</v>
      </c>
      <c r="E35" s="2">
        <f t="shared" si="1"/>
        <v>0</v>
      </c>
    </row>
    <row r="36" spans="1:5" x14ac:dyDescent="0.25">
      <c r="A36" s="1">
        <v>6</v>
      </c>
      <c r="B36" s="1" t="s">
        <v>31</v>
      </c>
      <c r="C36" s="1">
        <f>SUM(E24)</f>
        <v>455922</v>
      </c>
      <c r="D36" s="10">
        <v>0</v>
      </c>
      <c r="E36" s="2">
        <f t="shared" si="1"/>
        <v>0</v>
      </c>
    </row>
    <row r="37" spans="1:5" x14ac:dyDescent="0.25">
      <c r="A37" s="1">
        <v>7</v>
      </c>
      <c r="B37" s="1" t="s">
        <v>10</v>
      </c>
      <c r="C37" s="1">
        <v>12</v>
      </c>
      <c r="D37" s="9">
        <v>0</v>
      </c>
      <c r="E37" s="2">
        <f t="shared" si="1"/>
        <v>0</v>
      </c>
    </row>
    <row r="38" spans="1:5" x14ac:dyDescent="0.25">
      <c r="A38" s="22" t="s">
        <v>32</v>
      </c>
      <c r="B38" s="22"/>
      <c r="C38" s="22"/>
      <c r="D38" s="22"/>
      <c r="E38" s="2">
        <f>SUM(E28,E29,E31:E37)</f>
        <v>0</v>
      </c>
    </row>
    <row r="39" spans="1:5" x14ac:dyDescent="0.25">
      <c r="A39" s="32" t="s">
        <v>33</v>
      </c>
      <c r="B39" s="32"/>
      <c r="C39" s="32"/>
      <c r="D39" s="32"/>
      <c r="E39" s="3">
        <f>(0.1*E38)+E38</f>
        <v>0</v>
      </c>
    </row>
    <row r="49" spans="1:5" ht="15.75" thickBot="1" x14ac:dyDescent="0.3"/>
    <row r="50" spans="1:5" ht="15.75" thickBot="1" x14ac:dyDescent="0.3">
      <c r="D50" s="15" t="s">
        <v>34</v>
      </c>
      <c r="E50" s="16" t="s">
        <v>35</v>
      </c>
    </row>
    <row r="51" spans="1:5" ht="15.75" thickBot="1" x14ac:dyDescent="0.3">
      <c r="B51" s="18" t="s">
        <v>15</v>
      </c>
      <c r="C51" s="19" t="s">
        <v>1</v>
      </c>
      <c r="D51" s="21">
        <v>151</v>
      </c>
      <c r="E51" s="17">
        <v>162430</v>
      </c>
    </row>
    <row r="53" spans="1:5" ht="45" x14ac:dyDescent="0.25">
      <c r="A53" s="6" t="s">
        <v>39</v>
      </c>
      <c r="B53" s="6" t="s">
        <v>2</v>
      </c>
      <c r="C53" s="6" t="s">
        <v>3</v>
      </c>
      <c r="D53" s="6" t="s">
        <v>4</v>
      </c>
      <c r="E53" s="6" t="s">
        <v>5</v>
      </c>
    </row>
    <row r="54" spans="1:5" x14ac:dyDescent="0.25">
      <c r="A54" s="31" t="s">
        <v>16</v>
      </c>
      <c r="B54" s="31"/>
      <c r="C54" s="31"/>
      <c r="D54" s="31"/>
      <c r="E54" s="31"/>
    </row>
    <row r="55" spans="1:5" x14ac:dyDescent="0.25">
      <c r="A55" s="1">
        <v>1</v>
      </c>
      <c r="B55" s="1" t="s">
        <v>7</v>
      </c>
      <c r="C55" s="1">
        <f>SUM(E51)</f>
        <v>162430</v>
      </c>
      <c r="D55" s="9">
        <v>0</v>
      </c>
      <c r="E55" s="2">
        <f>(C55*D55)</f>
        <v>0</v>
      </c>
    </row>
    <row r="56" spans="1:5" x14ac:dyDescent="0.25">
      <c r="A56" s="1">
        <v>2</v>
      </c>
      <c r="B56" s="1" t="s">
        <v>38</v>
      </c>
      <c r="C56" s="11">
        <v>0</v>
      </c>
      <c r="D56" s="11">
        <v>0</v>
      </c>
      <c r="E56" s="2">
        <f>(C56*D56)</f>
        <v>0</v>
      </c>
    </row>
    <row r="57" spans="1:5" x14ac:dyDescent="0.25">
      <c r="A57" s="31" t="s">
        <v>17</v>
      </c>
      <c r="B57" s="31"/>
      <c r="C57" s="31"/>
      <c r="D57" s="31"/>
      <c r="E57" s="31"/>
    </row>
    <row r="58" spans="1:5" x14ac:dyDescent="0.25">
      <c r="A58" s="1">
        <v>1</v>
      </c>
      <c r="B58" s="1" t="s">
        <v>9</v>
      </c>
      <c r="C58" s="1">
        <f>(12*D51)</f>
        <v>1812</v>
      </c>
      <c r="D58" s="9">
        <v>0</v>
      </c>
      <c r="E58" s="2">
        <f>SUM(C58*D58)</f>
        <v>0</v>
      </c>
    </row>
    <row r="59" spans="1:5" x14ac:dyDescent="0.25">
      <c r="A59" s="1">
        <v>2</v>
      </c>
      <c r="B59" s="1" t="s">
        <v>28</v>
      </c>
      <c r="C59" s="1">
        <f>(12*D51)</f>
        <v>1812</v>
      </c>
      <c r="D59" s="9">
        <v>0</v>
      </c>
      <c r="E59" s="2">
        <f t="shared" ref="E59:E64" si="2">SUM(C59*D59)</f>
        <v>0</v>
      </c>
    </row>
    <row r="60" spans="1:5" x14ac:dyDescent="0.25">
      <c r="A60" s="1">
        <v>3</v>
      </c>
      <c r="B60" s="1" t="s">
        <v>29</v>
      </c>
      <c r="C60" s="1">
        <f>SUM(E51)</f>
        <v>162430</v>
      </c>
      <c r="D60" s="9">
        <v>0</v>
      </c>
      <c r="E60" s="2">
        <f t="shared" si="2"/>
        <v>0</v>
      </c>
    </row>
    <row r="61" spans="1:5" x14ac:dyDescent="0.25">
      <c r="A61" s="1">
        <v>4</v>
      </c>
      <c r="B61" s="1" t="s">
        <v>30</v>
      </c>
      <c r="C61" s="1">
        <f>SUM(E51)</f>
        <v>162430</v>
      </c>
      <c r="D61" s="9">
        <v>0</v>
      </c>
      <c r="E61" s="2">
        <f t="shared" si="2"/>
        <v>0</v>
      </c>
    </row>
    <row r="62" spans="1:5" x14ac:dyDescent="0.25">
      <c r="A62" s="1">
        <v>5</v>
      </c>
      <c r="B62" s="1" t="s">
        <v>11</v>
      </c>
      <c r="C62" s="1">
        <f>SUM(E51)</f>
        <v>162430</v>
      </c>
      <c r="D62" s="9">
        <v>0</v>
      </c>
      <c r="E62" s="2">
        <f t="shared" si="2"/>
        <v>0</v>
      </c>
    </row>
    <row r="63" spans="1:5" x14ac:dyDescent="0.25">
      <c r="A63" s="1">
        <v>6</v>
      </c>
      <c r="B63" s="1" t="s">
        <v>31</v>
      </c>
      <c r="C63" s="1">
        <f>SUM(E51)</f>
        <v>162430</v>
      </c>
      <c r="D63" s="10">
        <v>0</v>
      </c>
      <c r="E63" s="2">
        <f t="shared" si="2"/>
        <v>0</v>
      </c>
    </row>
    <row r="64" spans="1:5" x14ac:dyDescent="0.25">
      <c r="A64" s="1">
        <v>7</v>
      </c>
      <c r="B64" s="1" t="s">
        <v>10</v>
      </c>
      <c r="C64" s="1">
        <v>12</v>
      </c>
      <c r="D64" s="9">
        <v>0</v>
      </c>
      <c r="E64" s="2">
        <f t="shared" si="2"/>
        <v>0</v>
      </c>
    </row>
    <row r="65" spans="1:5" x14ac:dyDescent="0.25">
      <c r="A65" s="22" t="s">
        <v>32</v>
      </c>
      <c r="B65" s="22"/>
      <c r="C65" s="22"/>
      <c r="D65" s="22"/>
      <c r="E65" s="2">
        <f>SUM(E55,E56,E58:E64)</f>
        <v>0</v>
      </c>
    </row>
    <row r="66" spans="1:5" x14ac:dyDescent="0.25">
      <c r="A66" s="33" t="s">
        <v>33</v>
      </c>
      <c r="B66" s="34"/>
      <c r="C66" s="34"/>
      <c r="D66" s="35"/>
      <c r="E66" s="3">
        <f>(0.1*E65)+E65</f>
        <v>0</v>
      </c>
    </row>
    <row r="67" spans="1:5" ht="15.75" thickBot="1" x14ac:dyDescent="0.3"/>
    <row r="68" spans="1:5" ht="15.75" thickBot="1" x14ac:dyDescent="0.3">
      <c r="D68" s="15" t="s">
        <v>34</v>
      </c>
      <c r="E68" s="16" t="s">
        <v>35</v>
      </c>
    </row>
    <row r="69" spans="1:5" ht="15.75" thickBot="1" x14ac:dyDescent="0.3">
      <c r="B69" s="18" t="s">
        <v>40</v>
      </c>
      <c r="C69" s="19" t="s">
        <v>1</v>
      </c>
      <c r="D69" s="21">
        <v>11</v>
      </c>
      <c r="E69" s="17">
        <v>19000</v>
      </c>
    </row>
    <row r="71" spans="1:5" ht="45" x14ac:dyDescent="0.25">
      <c r="A71" s="6" t="s">
        <v>39</v>
      </c>
      <c r="B71" s="6" t="s">
        <v>2</v>
      </c>
      <c r="C71" s="6" t="s">
        <v>3</v>
      </c>
      <c r="D71" s="6" t="s">
        <v>4</v>
      </c>
      <c r="E71" s="6" t="s">
        <v>5</v>
      </c>
    </row>
    <row r="72" spans="1:5" x14ac:dyDescent="0.25">
      <c r="A72" s="31" t="s">
        <v>41</v>
      </c>
      <c r="B72" s="31"/>
      <c r="C72" s="31"/>
      <c r="D72" s="31"/>
      <c r="E72" s="31"/>
    </row>
    <row r="73" spans="1:5" x14ac:dyDescent="0.25">
      <c r="A73" s="1">
        <v>1</v>
      </c>
      <c r="B73" s="1" t="s">
        <v>7</v>
      </c>
      <c r="C73" s="1">
        <f>SUM(E69)</f>
        <v>19000</v>
      </c>
      <c r="D73" s="9">
        <v>0</v>
      </c>
      <c r="E73" s="2">
        <f>(C73*D73)</f>
        <v>0</v>
      </c>
    </row>
    <row r="74" spans="1:5" x14ac:dyDescent="0.25">
      <c r="A74" s="1">
        <v>2</v>
      </c>
      <c r="B74" s="1" t="s">
        <v>38</v>
      </c>
      <c r="C74" s="11">
        <v>0</v>
      </c>
      <c r="D74" s="1">
        <v>0</v>
      </c>
      <c r="E74" s="2">
        <f>(C74*D74)</f>
        <v>0</v>
      </c>
    </row>
    <row r="75" spans="1:5" x14ac:dyDescent="0.25">
      <c r="A75" s="31" t="s">
        <v>18</v>
      </c>
      <c r="B75" s="31"/>
      <c r="C75" s="31"/>
      <c r="D75" s="31"/>
      <c r="E75" s="31"/>
    </row>
    <row r="76" spans="1:5" x14ac:dyDescent="0.25">
      <c r="A76" s="1">
        <v>1</v>
      </c>
      <c r="B76" s="1" t="s">
        <v>9</v>
      </c>
      <c r="C76" s="1">
        <f>(12*D69)</f>
        <v>132</v>
      </c>
      <c r="D76" s="9">
        <v>0</v>
      </c>
      <c r="E76" s="2">
        <f>SUM(C76*D76)</f>
        <v>0</v>
      </c>
    </row>
    <row r="77" spans="1:5" x14ac:dyDescent="0.25">
      <c r="A77" s="1">
        <v>2</v>
      </c>
      <c r="B77" s="1" t="s">
        <v>28</v>
      </c>
      <c r="C77" s="1">
        <f>(12*D69)</f>
        <v>132</v>
      </c>
      <c r="D77" s="9">
        <v>0</v>
      </c>
      <c r="E77" s="2">
        <f t="shared" ref="E77:E82" si="3">SUM(C77*D77)</f>
        <v>0</v>
      </c>
    </row>
    <row r="78" spans="1:5" x14ac:dyDescent="0.25">
      <c r="A78" s="1">
        <v>3</v>
      </c>
      <c r="B78" s="1" t="s">
        <v>29</v>
      </c>
      <c r="C78" s="1">
        <f>SUM(E69)</f>
        <v>19000</v>
      </c>
      <c r="D78" s="9">
        <v>0</v>
      </c>
      <c r="E78" s="2">
        <f t="shared" si="3"/>
        <v>0</v>
      </c>
    </row>
    <row r="79" spans="1:5" x14ac:dyDescent="0.25">
      <c r="A79" s="1">
        <v>4</v>
      </c>
      <c r="B79" s="1" t="s">
        <v>30</v>
      </c>
      <c r="C79" s="1">
        <f>SUM(E69)</f>
        <v>19000</v>
      </c>
      <c r="D79" s="9">
        <v>0</v>
      </c>
      <c r="E79" s="2">
        <f t="shared" si="3"/>
        <v>0</v>
      </c>
    </row>
    <row r="80" spans="1:5" x14ac:dyDescent="0.25">
      <c r="A80" s="1">
        <v>5</v>
      </c>
      <c r="B80" s="1" t="s">
        <v>11</v>
      </c>
      <c r="C80" s="1">
        <f>SUM(E69)</f>
        <v>19000</v>
      </c>
      <c r="D80" s="9">
        <v>0</v>
      </c>
      <c r="E80" s="2">
        <f t="shared" si="3"/>
        <v>0</v>
      </c>
    </row>
    <row r="81" spans="1:5" x14ac:dyDescent="0.25">
      <c r="A81" s="1">
        <v>6</v>
      </c>
      <c r="B81" s="1" t="s">
        <v>31</v>
      </c>
      <c r="C81" s="1">
        <f>SUM(E69)</f>
        <v>19000</v>
      </c>
      <c r="D81" s="10">
        <v>0</v>
      </c>
      <c r="E81" s="2">
        <f t="shared" si="3"/>
        <v>0</v>
      </c>
    </row>
    <row r="82" spans="1:5" x14ac:dyDescent="0.25">
      <c r="A82" s="1">
        <v>7</v>
      </c>
      <c r="B82" s="1" t="s">
        <v>10</v>
      </c>
      <c r="C82" s="1">
        <v>12</v>
      </c>
      <c r="D82" s="9">
        <v>0</v>
      </c>
      <c r="E82" s="2">
        <f t="shared" si="3"/>
        <v>0</v>
      </c>
    </row>
    <row r="83" spans="1:5" x14ac:dyDescent="0.25">
      <c r="A83" s="22" t="s">
        <v>32</v>
      </c>
      <c r="B83" s="22"/>
      <c r="C83" s="22"/>
      <c r="D83" s="22"/>
      <c r="E83" s="2">
        <f>SUM(E76:E82,E74,E73)</f>
        <v>0</v>
      </c>
    </row>
    <row r="84" spans="1:5" x14ac:dyDescent="0.25">
      <c r="A84" s="32" t="s">
        <v>33</v>
      </c>
      <c r="B84" s="32"/>
      <c r="C84" s="32"/>
      <c r="D84" s="32"/>
      <c r="E84" s="4">
        <f>(0.1*E83)+E83</f>
        <v>0</v>
      </c>
    </row>
    <row r="85" spans="1:5" ht="15.75" thickBot="1" x14ac:dyDescent="0.3"/>
    <row r="86" spans="1:5" ht="15.75" thickBot="1" x14ac:dyDescent="0.3">
      <c r="D86" s="15" t="s">
        <v>34</v>
      </c>
      <c r="E86" s="16" t="s">
        <v>35</v>
      </c>
    </row>
    <row r="87" spans="1:5" ht="15.75" thickBot="1" x14ac:dyDescent="0.3">
      <c r="B87" s="18" t="s">
        <v>19</v>
      </c>
      <c r="C87" s="19" t="s">
        <v>1</v>
      </c>
      <c r="D87" s="21">
        <v>72</v>
      </c>
      <c r="E87" s="17">
        <v>3180</v>
      </c>
    </row>
    <row r="89" spans="1:5" ht="45" x14ac:dyDescent="0.25">
      <c r="A89" s="6" t="s">
        <v>39</v>
      </c>
      <c r="B89" s="6" t="s">
        <v>2</v>
      </c>
      <c r="C89" s="6" t="s">
        <v>3</v>
      </c>
      <c r="D89" s="6" t="s">
        <v>4</v>
      </c>
      <c r="E89" s="6" t="s">
        <v>5</v>
      </c>
    </row>
    <row r="90" spans="1:5" x14ac:dyDescent="0.25">
      <c r="A90" s="31" t="s">
        <v>20</v>
      </c>
      <c r="B90" s="31"/>
      <c r="C90" s="31"/>
      <c r="D90" s="31"/>
      <c r="E90" s="31"/>
    </row>
    <row r="91" spans="1:5" x14ac:dyDescent="0.25">
      <c r="A91" s="1">
        <v>1</v>
      </c>
      <c r="B91" s="1" t="s">
        <v>7</v>
      </c>
      <c r="C91" s="1">
        <f>SUM(E87)</f>
        <v>3180</v>
      </c>
      <c r="D91" s="9">
        <v>0</v>
      </c>
      <c r="E91" s="2">
        <f>(C91*D91)</f>
        <v>0</v>
      </c>
    </row>
    <row r="92" spans="1:5" x14ac:dyDescent="0.25">
      <c r="A92" s="1">
        <v>2</v>
      </c>
      <c r="B92" s="1" t="s">
        <v>38</v>
      </c>
      <c r="C92" s="11">
        <v>0</v>
      </c>
      <c r="D92" s="1">
        <v>0</v>
      </c>
      <c r="E92" s="2">
        <f>(C92*D92)</f>
        <v>0</v>
      </c>
    </row>
    <row r="93" spans="1:5" x14ac:dyDescent="0.25">
      <c r="A93" s="31" t="s">
        <v>21</v>
      </c>
      <c r="B93" s="31"/>
      <c r="C93" s="31"/>
      <c r="D93" s="31"/>
      <c r="E93" s="31"/>
    </row>
    <row r="94" spans="1:5" x14ac:dyDescent="0.25">
      <c r="A94" s="1">
        <v>1</v>
      </c>
      <c r="B94" s="1" t="s">
        <v>9</v>
      </c>
      <c r="C94" s="1">
        <f>(12*D87)</f>
        <v>864</v>
      </c>
      <c r="D94" s="9">
        <v>0</v>
      </c>
      <c r="E94" s="2">
        <f>SUM(C94*D94)</f>
        <v>0</v>
      </c>
    </row>
    <row r="95" spans="1:5" x14ac:dyDescent="0.25">
      <c r="A95" s="1">
        <v>2</v>
      </c>
      <c r="B95" s="1" t="s">
        <v>28</v>
      </c>
      <c r="C95" s="1">
        <f>(12*D87)</f>
        <v>864</v>
      </c>
      <c r="D95" s="9">
        <v>0</v>
      </c>
      <c r="E95" s="2">
        <f t="shared" ref="E95:E100" si="4">SUM(C95*D95)</f>
        <v>0</v>
      </c>
    </row>
    <row r="96" spans="1:5" x14ac:dyDescent="0.25">
      <c r="A96" s="1">
        <v>3</v>
      </c>
      <c r="B96" s="1" t="s">
        <v>29</v>
      </c>
      <c r="C96" s="1">
        <f>SUM(E87)</f>
        <v>3180</v>
      </c>
      <c r="D96" s="9">
        <v>0</v>
      </c>
      <c r="E96" s="2">
        <f t="shared" si="4"/>
        <v>0</v>
      </c>
    </row>
    <row r="97" spans="1:5" x14ac:dyDescent="0.25">
      <c r="A97" s="1">
        <v>4</v>
      </c>
      <c r="B97" s="1" t="s">
        <v>30</v>
      </c>
      <c r="C97" s="1">
        <f>SUM(E87)</f>
        <v>3180</v>
      </c>
      <c r="D97" s="9">
        <v>0</v>
      </c>
      <c r="E97" s="2">
        <f t="shared" si="4"/>
        <v>0</v>
      </c>
    </row>
    <row r="98" spans="1:5" x14ac:dyDescent="0.25">
      <c r="A98" s="1">
        <v>5</v>
      </c>
      <c r="B98" s="1" t="s">
        <v>11</v>
      </c>
      <c r="C98" s="1">
        <f>SUM(E87)</f>
        <v>3180</v>
      </c>
      <c r="D98" s="9">
        <v>0</v>
      </c>
      <c r="E98" s="2">
        <f t="shared" si="4"/>
        <v>0</v>
      </c>
    </row>
    <row r="99" spans="1:5" x14ac:dyDescent="0.25">
      <c r="A99" s="1">
        <v>6</v>
      </c>
      <c r="B99" s="1" t="s">
        <v>31</v>
      </c>
      <c r="C99" s="1">
        <f>SUM(E87)</f>
        <v>3180</v>
      </c>
      <c r="D99" s="10">
        <v>0</v>
      </c>
      <c r="E99" s="2">
        <f t="shared" si="4"/>
        <v>0</v>
      </c>
    </row>
    <row r="100" spans="1:5" x14ac:dyDescent="0.25">
      <c r="A100" s="1">
        <v>7</v>
      </c>
      <c r="B100" s="1" t="s">
        <v>10</v>
      </c>
      <c r="C100" s="1">
        <v>12</v>
      </c>
      <c r="D100" s="9">
        <v>0</v>
      </c>
      <c r="E100" s="2">
        <f t="shared" si="4"/>
        <v>0</v>
      </c>
    </row>
    <row r="101" spans="1:5" x14ac:dyDescent="0.25">
      <c r="A101" s="22" t="s">
        <v>32</v>
      </c>
      <c r="B101" s="22"/>
      <c r="C101" s="22"/>
      <c r="D101" s="22"/>
      <c r="E101" s="2">
        <f>SUM(E91,E92,E94:E100)</f>
        <v>0</v>
      </c>
    </row>
    <row r="102" spans="1:5" x14ac:dyDescent="0.25">
      <c r="A102" s="36" t="s">
        <v>33</v>
      </c>
      <c r="B102" s="36"/>
      <c r="C102" s="36"/>
      <c r="D102" s="36"/>
      <c r="E102" s="3">
        <f>(0.1*E101)+E101</f>
        <v>0</v>
      </c>
    </row>
    <row r="103" spans="1:5" x14ac:dyDescent="0.25">
      <c r="A103" s="26" t="s">
        <v>23</v>
      </c>
      <c r="B103" s="26"/>
      <c r="C103" s="26"/>
      <c r="D103" s="26"/>
      <c r="E103" s="26"/>
    </row>
    <row r="104" spans="1:5" x14ac:dyDescent="0.25">
      <c r="A104" s="26"/>
      <c r="B104" s="26"/>
      <c r="C104" s="26"/>
      <c r="D104" s="26"/>
      <c r="E104" s="26"/>
    </row>
    <row r="105" spans="1:5" x14ac:dyDescent="0.25">
      <c r="A105" s="26"/>
      <c r="B105" s="26"/>
      <c r="C105" s="26"/>
      <c r="D105" s="26"/>
      <c r="E105" s="26"/>
    </row>
    <row r="106" spans="1:5" x14ac:dyDescent="0.25">
      <c r="A106" s="26"/>
      <c r="B106" s="26"/>
      <c r="C106" s="26"/>
      <c r="D106" s="26"/>
      <c r="E106" s="26"/>
    </row>
    <row r="107" spans="1:5" x14ac:dyDescent="0.25">
      <c r="A107" s="26"/>
      <c r="B107" s="26"/>
      <c r="C107" s="26"/>
      <c r="D107" s="26"/>
      <c r="E107" s="26"/>
    </row>
    <row r="108" spans="1:5" x14ac:dyDescent="0.25">
      <c r="A108" s="26"/>
      <c r="B108" s="26"/>
      <c r="C108" s="26"/>
      <c r="D108" s="26"/>
      <c r="E108" s="26"/>
    </row>
    <row r="109" spans="1:5" x14ac:dyDescent="0.25">
      <c r="A109" s="26"/>
      <c r="B109" s="26"/>
      <c r="C109" s="26"/>
      <c r="D109" s="26"/>
      <c r="E109" s="26"/>
    </row>
    <row r="110" spans="1:5" x14ac:dyDescent="0.25">
      <c r="A110" s="26"/>
      <c r="B110" s="26"/>
      <c r="C110" s="26"/>
      <c r="D110" s="26"/>
      <c r="E110" s="26"/>
    </row>
    <row r="111" spans="1:5" x14ac:dyDescent="0.25">
      <c r="A111" s="30" t="s">
        <v>24</v>
      </c>
      <c r="B111" s="30"/>
      <c r="C111" s="30"/>
      <c r="D111" s="30"/>
      <c r="E111" s="30"/>
    </row>
    <row r="112" spans="1:5" x14ac:dyDescent="0.25">
      <c r="A112" s="30"/>
      <c r="B112" s="30"/>
      <c r="C112" s="30"/>
      <c r="D112" s="30"/>
      <c r="E112" s="30"/>
    </row>
    <row r="113" spans="1:5" x14ac:dyDescent="0.25">
      <c r="A113" s="30"/>
      <c r="B113" s="30"/>
      <c r="C113" s="30"/>
      <c r="D113" s="30"/>
      <c r="E113" s="30"/>
    </row>
    <row r="114" spans="1:5" x14ac:dyDescent="0.25">
      <c r="A114" s="30"/>
      <c r="B114" s="30"/>
      <c r="C114" s="30"/>
      <c r="D114" s="30"/>
      <c r="E114" s="30"/>
    </row>
    <row r="115" spans="1:5" ht="28.9" customHeight="1" x14ac:dyDescent="0.25">
      <c r="A115" s="30"/>
      <c r="B115" s="30"/>
      <c r="C115" s="30"/>
      <c r="D115" s="30"/>
      <c r="E115" s="30"/>
    </row>
    <row r="116" spans="1:5" ht="36" customHeight="1" x14ac:dyDescent="0.25">
      <c r="B116" s="27" t="s">
        <v>25</v>
      </c>
      <c r="C116" s="27"/>
      <c r="D116" s="27"/>
      <c r="E116" s="27"/>
    </row>
    <row r="117" spans="1:5" ht="58.15" customHeight="1" x14ac:dyDescent="0.25">
      <c r="C117" s="29" t="s">
        <v>26</v>
      </c>
      <c r="D117" s="29"/>
      <c r="E117" s="29"/>
    </row>
    <row r="118" spans="1:5" x14ac:dyDescent="0.25">
      <c r="B118" s="28" t="s">
        <v>27</v>
      </c>
      <c r="C118" s="28"/>
      <c r="D118" s="28"/>
      <c r="E118" s="28"/>
    </row>
    <row r="119" spans="1:5" x14ac:dyDescent="0.25">
      <c r="B119" s="28"/>
      <c r="C119" s="28"/>
      <c r="D119" s="28"/>
      <c r="E119" s="28"/>
    </row>
  </sheetData>
  <mergeCells count="27">
    <mergeCell ref="C1:E1"/>
    <mergeCell ref="A75:E75"/>
    <mergeCell ref="A83:D83"/>
    <mergeCell ref="A90:E90"/>
    <mergeCell ref="A38:D38"/>
    <mergeCell ref="A54:E54"/>
    <mergeCell ref="A57:E57"/>
    <mergeCell ref="A65:D65"/>
    <mergeCell ref="A72:E72"/>
    <mergeCell ref="A27:E27"/>
    <mergeCell ref="A30:E30"/>
    <mergeCell ref="A7:E7"/>
    <mergeCell ref="A10:E10"/>
    <mergeCell ref="A101:D101"/>
    <mergeCell ref="A2:E2"/>
    <mergeCell ref="A103:E110"/>
    <mergeCell ref="B116:E116"/>
    <mergeCell ref="B118:E119"/>
    <mergeCell ref="C117:E117"/>
    <mergeCell ref="A111:E115"/>
    <mergeCell ref="A93:E93"/>
    <mergeCell ref="A18:D18"/>
    <mergeCell ref="A19:D19"/>
    <mergeCell ref="A39:D39"/>
    <mergeCell ref="A66:D66"/>
    <mergeCell ref="A84:D84"/>
    <mergeCell ref="A102:D102"/>
  </mergeCells>
  <pageMargins left="0.7" right="0.7" top="0.75" bottom="0.75" header="0.3" footer="0.3"/>
  <pageSetup paperSize="9" scale="93" fitToHeight="0" orientation="portrait" horizontalDpi="300" verticalDpi="300" r:id="rId1"/>
  <rowBreaks count="2" manualBreakCount="2">
    <brk id="46" max="4" man="1"/>
    <brk id="8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AdrianL</dc:creator>
  <cp:lastModifiedBy>Patryk Maciejewski</cp:lastModifiedBy>
  <cp:lastPrinted>2020-06-02T11:50:57Z</cp:lastPrinted>
  <dcterms:created xsi:type="dcterms:W3CDTF">2018-11-15T11:07:57Z</dcterms:created>
  <dcterms:modified xsi:type="dcterms:W3CDTF">2020-06-03T10:29:18Z</dcterms:modified>
</cp:coreProperties>
</file>